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matom/Desktop/個人/フ/過去/2023/"/>
    </mc:Choice>
  </mc:AlternateContent>
  <xr:revisionPtr revIDLastSave="0" documentId="8_{3E0D5B86-4308-4F4F-86B4-CF197300AA6E}" xr6:coauthVersionLast="45" xr6:coauthVersionMax="45" xr10:uidLastSave="{00000000-0000-0000-0000-000000000000}"/>
  <bookViews>
    <workbookView xWindow="7280" yWindow="760" windowWidth="15620" windowHeight="14500" xr2:uid="{36FF87D1-3883-CF4B-9BCD-C3FFAB4C3455}"/>
  </bookViews>
  <sheets>
    <sheet name="2023年度活動予算書 " sheetId="2" r:id="rId1"/>
  </sheets>
  <definedNames>
    <definedName name="_xlnm.Print_Area" localSheetId="0">'2023年度活動予算書 '!$A$1:$I$51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2" l="1"/>
  <c r="H11" i="2"/>
  <c r="H14" i="2"/>
  <c r="H17" i="2"/>
  <c r="I18" i="2"/>
  <c r="G29" i="2"/>
  <c r="H33" i="2"/>
  <c r="G39" i="2"/>
  <c r="H42" i="2"/>
  <c r="I43" i="2"/>
  <c r="I44" i="2"/>
  <c r="I49" i="2"/>
  <c r="I51" i="2"/>
</calcChain>
</file>

<file path=xl/sharedStrings.xml><?xml version="1.0" encoding="utf-8"?>
<sst xmlns="http://schemas.openxmlformats.org/spreadsheetml/2006/main" count="62" uniqueCount="59">
  <si>
    <t>特定非営利活動法人フードバンク京都</t>
    <rPh sb="0" eb="2">
      <t>トクテイ</t>
    </rPh>
    <rPh sb="2" eb="5">
      <t>ヒエイリ</t>
    </rPh>
    <rPh sb="5" eb="7">
      <t>カツドウ</t>
    </rPh>
    <rPh sb="7" eb="9">
      <t>ホウジン</t>
    </rPh>
    <rPh sb="15" eb="17">
      <t>キョウト</t>
    </rPh>
    <phoneticPr fontId="3"/>
  </si>
  <si>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</si>
  <si>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</si>
  <si>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</si>
  <si>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Ⅰ</t>
  </si>
  <si>
    <t>経常収益</t>
  </si>
  <si>
    <t>１．</t>
  </si>
  <si>
    <t>受取会費</t>
    <phoneticPr fontId="3"/>
  </si>
  <si>
    <t>正会員受取会費</t>
  </si>
  <si>
    <t>賛助会員受取会費</t>
    <phoneticPr fontId="3"/>
  </si>
  <si>
    <t>２．</t>
    <phoneticPr fontId="3"/>
  </si>
  <si>
    <t>受取寄附金</t>
  </si>
  <si>
    <t>受取寄附金　　</t>
    <rPh sb="0" eb="2">
      <t>ウケトリ</t>
    </rPh>
    <phoneticPr fontId="3"/>
  </si>
  <si>
    <t>３．</t>
    <phoneticPr fontId="3"/>
  </si>
  <si>
    <t>受取助成金等</t>
    <phoneticPr fontId="3"/>
  </si>
  <si>
    <t>４．</t>
    <phoneticPr fontId="3"/>
  </si>
  <si>
    <t>その他収益</t>
    <phoneticPr fontId="3"/>
  </si>
  <si>
    <t>受取利息</t>
    <rPh sb="0" eb="2">
      <t>ウケトリ</t>
    </rPh>
    <rPh sb="2" eb="4">
      <t>リソク</t>
    </rPh>
    <phoneticPr fontId="3"/>
  </si>
  <si>
    <t>雑収益</t>
    <phoneticPr fontId="3"/>
  </si>
  <si>
    <t>経常収益計</t>
    <phoneticPr fontId="3"/>
  </si>
  <si>
    <t>Ⅱ</t>
    <phoneticPr fontId="3"/>
  </si>
  <si>
    <t>経常費用</t>
  </si>
  <si>
    <t>１．</t>
    <phoneticPr fontId="3"/>
  </si>
  <si>
    <t>事業費</t>
    <phoneticPr fontId="3"/>
  </si>
  <si>
    <t>旅費交通費</t>
    <rPh sb="0" eb="2">
      <t>リョヒ</t>
    </rPh>
    <rPh sb="2" eb="5">
      <t>コウツウヒ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</si>
  <si>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</si>
  <si>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</si>
  <si>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什器備品費</t>
    <rPh sb="0" eb="2">
      <t>ジュウキ</t>
    </rPh>
    <rPh sb="2" eb="4">
      <t>ビヒン</t>
    </rPh>
    <rPh sb="4" eb="5">
      <t>ヒ</t>
    </rPh>
    <phoneticPr fontId="3"/>
  </si>
  <si>
    <t>通信運搬費</t>
    <rPh sb="0" eb="2">
      <t>ツウシン</t>
    </rPh>
    <rPh sb="2" eb="5">
      <t>ウンパンヒ</t>
    </rPh>
    <phoneticPr fontId="3"/>
  </si>
  <si>
    <t>賃借料</t>
    <rPh sb="0" eb="3">
      <t>チンシャクリョウ</t>
    </rPh>
    <phoneticPr fontId="3"/>
  </si>
  <si>
    <t>業務委託費</t>
    <rPh sb="0" eb="2">
      <t>ギョウム</t>
    </rPh>
    <rPh sb="2" eb="5">
      <t>イタクヒ</t>
    </rPh>
    <phoneticPr fontId="3"/>
  </si>
  <si>
    <t>雑費</t>
    <rPh sb="0" eb="2">
      <t>ザッピ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</si>
  <si>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</si>
  <si>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事業費計</t>
    <phoneticPr fontId="3"/>
  </si>
  <si>
    <t>管理費</t>
    <phoneticPr fontId="3"/>
  </si>
  <si>
    <t>水道光熱費</t>
    <phoneticPr fontId="3"/>
  </si>
  <si>
    <t>消耗品費</t>
    <rPh sb="0" eb="4">
      <t>ショウモウヒンヒ</t>
    </rPh>
    <phoneticPr fontId="3"/>
  </si>
  <si>
    <t>通信運搬費</t>
    <phoneticPr fontId="3"/>
  </si>
  <si>
    <t>支払手数料</t>
    <rPh sb="0" eb="2">
      <t>シハライ</t>
    </rPh>
    <rPh sb="2" eb="5">
      <t>テスウリョウ</t>
    </rPh>
    <phoneticPr fontId="3"/>
  </si>
  <si>
    <t>管理費計</t>
    <rPh sb="0" eb="3">
      <t>カンリヒ</t>
    </rPh>
    <rPh sb="3" eb="4">
      <t>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</si>
  <si>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</si>
  <si>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</si>
  <si>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Ⅲ</t>
    <phoneticPr fontId="3"/>
  </si>
  <si>
    <t>経常外収益</t>
    <phoneticPr fontId="3"/>
  </si>
  <si>
    <t>経常外収益計</t>
    <phoneticPr fontId="3"/>
  </si>
  <si>
    <t>Ⅳ</t>
    <phoneticPr fontId="3"/>
  </si>
  <si>
    <t>経常外費用</t>
    <phoneticPr fontId="3"/>
  </si>
  <si>
    <t>経常外費用計</t>
    <phoneticPr fontId="3"/>
  </si>
  <si>
    <t>当期正味財産増減額</t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</si>
  <si>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</si>
  <si>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次期繰越正味財産額</t>
    <phoneticPr fontId="3"/>
  </si>
  <si>
    <t>賃借料</t>
    <phoneticPr fontId="3"/>
  </si>
  <si>
    <t>社会福祉振興助成(令和4年度補正)</t>
    <rPh sb="0" eb="2">
      <t xml:space="preserve">シャカイ </t>
    </rPh>
    <rPh sb="2" eb="4">
      <t xml:space="preserve">フクシ </t>
    </rPh>
    <rPh sb="4" eb="6">
      <t xml:space="preserve">シンコウ </t>
    </rPh>
    <rPh sb="6" eb="8">
      <t xml:space="preserve">ジョセイ </t>
    </rPh>
    <rPh sb="9" eb="10">
      <t xml:space="preserve">レイ </t>
    </rPh>
    <rPh sb="10" eb="11">
      <t xml:space="preserve">ワ </t>
    </rPh>
    <rPh sb="14" eb="16">
      <t xml:space="preserve">ホセイ </t>
    </rPh>
    <phoneticPr fontId="3"/>
  </si>
  <si>
    <t>配送交通費</t>
    <rPh sb="0" eb="2">
      <t xml:space="preserve">ハイソウ </t>
    </rPh>
    <rPh sb="2" eb="5">
      <t xml:space="preserve">コウツウヒ </t>
    </rPh>
    <phoneticPr fontId="3"/>
  </si>
  <si>
    <t>消耗品費(食品購入費）</t>
    <rPh sb="0" eb="1">
      <t xml:space="preserve">ショウモウヒンヒ </t>
    </rPh>
    <rPh sb="7" eb="10">
      <t xml:space="preserve">コウニュウヒ </t>
    </rPh>
    <phoneticPr fontId="3"/>
  </si>
  <si>
    <t>人件費</t>
    <rPh sb="0" eb="3">
      <t xml:space="preserve">ジンケンヒ </t>
    </rPh>
    <phoneticPr fontId="3"/>
  </si>
  <si>
    <t>京都市助成金</t>
    <phoneticPr fontId="3"/>
  </si>
  <si>
    <t>2023年4月1日から2024年3月31日まで</t>
    <rPh sb="4" eb="5">
      <t>ネン</t>
    </rPh>
    <rPh sb="6" eb="7">
      <t>ガツ</t>
    </rPh>
    <rPh sb="8" eb="9">
      <t>ニチ</t>
    </rPh>
    <rPh sb="15" eb="16">
      <t>ネン</t>
    </rPh>
    <rPh sb="17" eb="18">
      <t>ガツ</t>
    </rPh>
    <rPh sb="20" eb="21">
      <t>ニチ</t>
    </rPh>
    <phoneticPr fontId="3"/>
  </si>
  <si>
    <t>2023年度　活動予算書</t>
    <rPh sb="4" eb="6">
      <t>ネンド</t>
    </rPh>
    <rPh sb="6" eb="8">
      <t>トウネンド</t>
    </rPh>
    <rPh sb="7" eb="9">
      <t>カツドウ</t>
    </rPh>
    <rPh sb="9" eb="11">
      <t>ヨサンショ</t>
    </rPh>
    <rPh sb="11" eb="12">
      <t xml:space="preserve">ショ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</si>
</sst>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name val="MS Mincho"/>
      <family val="1"/>
      <charset val="128"/>
    </font>
    <font>
      <sz val="10.5"/>
      <color theme="4"/>
      <name val="ＭＳ 明朝"/>
      <family val="1"/>
      <charset val="128"/>
    </font>
    <font>
      <sz val="10"/>
      <color theme="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49" fontId="2" fillId="0" borderId="0" xfId="0" applyNumberFormat="1" applyFont="1" applyAlignment="1">
      <alignment horizontal="centerContinuous"/>
    </xf>
    <xf numFmtId="38" fontId="2" fillId="0" borderId="0" xfId="1" applyFont="1" applyAlignment="1">
      <alignment horizontal="centerContinuous"/>
    </xf>
    <xf numFmtId="0" fontId="4" fillId="0" borderId="0" xfId="0" applyFont="1"/>
    <xf numFmtId="49" fontId="5" fillId="0" borderId="0" xfId="0" applyNumberFormat="1" applyFont="1" applyAlignment="1">
      <alignment horizontal="centerContinuous"/>
    </xf>
    <xf numFmtId="38" fontId="5" fillId="0" borderId="0" xfId="1" applyFont="1" applyAlignment="1">
      <alignment horizontal="centerContinuous"/>
    </xf>
    <xf numFmtId="0" fontId="5" fillId="0" borderId="0" xfId="0" applyFont="1"/>
    <xf numFmtId="49" fontId="5" fillId="0" borderId="0" xfId="0" applyNumberFormat="1" applyFont="1"/>
    <xf numFmtId="38" fontId="5" fillId="0" borderId="0" xfId="1" applyFont="1" applyAlignment="1"/>
    <xf numFmtId="38" fontId="5" fillId="0" borderId="0" xfId="1" applyFont="1" applyAlignment="1">
      <alignment horizontal="right"/>
    </xf>
    <xf numFmtId="49" fontId="5" fillId="2" borderId="1" xfId="0" applyNumberFormat="1" applyFont="1" applyFill="1" applyBorder="1" applyAlignment="1">
      <alignment horizontal="centerContinuous"/>
    </xf>
    <xf numFmtId="49" fontId="5" fillId="2" borderId="2" xfId="0" applyNumberFormat="1" applyFont="1" applyFill="1" applyBorder="1" applyAlignment="1">
      <alignment horizontal="centerContinuous"/>
    </xf>
    <xf numFmtId="49" fontId="5" fillId="2" borderId="3" xfId="0" applyNumberFormat="1" applyFont="1" applyFill="1" applyBorder="1" applyAlignment="1">
      <alignment horizontal="centerContinuous"/>
    </xf>
    <xf numFmtId="49" fontId="5" fillId="0" borderId="1" xfId="0" applyNumberFormat="1" applyFont="1" applyBorder="1"/>
    <xf numFmtId="49" fontId="5" fillId="0" borderId="2" xfId="0" applyNumberFormat="1" applyFont="1" applyBorder="1"/>
    <xf numFmtId="38" fontId="5" fillId="0" borderId="2" xfId="1" applyFont="1" applyBorder="1" applyAlignment="1">
      <alignment horizontal="right"/>
    </xf>
    <xf numFmtId="38" fontId="5" fillId="0" borderId="3" xfId="1" applyFont="1" applyBorder="1" applyAlignment="1">
      <alignment horizontal="right"/>
    </xf>
    <xf numFmtId="49" fontId="5" fillId="0" borderId="5" xfId="0" applyNumberFormat="1" applyFont="1" applyBorder="1"/>
    <xf numFmtId="49" fontId="5" fillId="2" borderId="1" xfId="0" applyNumberFormat="1" applyFont="1" applyFill="1" applyBorder="1"/>
    <xf numFmtId="49" fontId="5" fillId="2" borderId="2" xfId="0" applyNumberFormat="1" applyFont="1" applyFill="1" applyBorder="1"/>
    <xf numFmtId="38" fontId="5" fillId="2" borderId="2" xfId="1" applyFont="1" applyFill="1" applyBorder="1" applyAlignment="1">
      <alignment horizontal="right"/>
    </xf>
    <xf numFmtId="38" fontId="5" fillId="2" borderId="3" xfId="1" applyFont="1" applyFill="1" applyBorder="1" applyAlignment="1">
      <alignment horizontal="right"/>
    </xf>
    <xf numFmtId="38" fontId="5" fillId="0" borderId="6" xfId="1" applyFont="1" applyBorder="1" applyAlignment="1">
      <alignment horizontal="right"/>
    </xf>
    <xf numFmtId="49" fontId="5" fillId="2" borderId="5" xfId="0" applyNumberFormat="1" applyFont="1" applyFill="1" applyBorder="1"/>
    <xf numFmtId="49" fontId="5" fillId="0" borderId="7" xfId="0" applyNumberFormat="1" applyFont="1" applyBorder="1"/>
    <xf numFmtId="49" fontId="5" fillId="0" borderId="8" xfId="0" applyNumberFormat="1" applyFont="1" applyBorder="1"/>
    <xf numFmtId="49" fontId="5" fillId="0" borderId="9" xfId="0" applyNumberFormat="1" applyFont="1" applyBorder="1"/>
    <xf numFmtId="38" fontId="5" fillId="0" borderId="10" xfId="1" applyFont="1" applyBorder="1" applyAlignment="1">
      <alignment horizontal="right"/>
    </xf>
    <xf numFmtId="38" fontId="5" fillId="2" borderId="6" xfId="1" applyFont="1" applyFill="1" applyBorder="1" applyAlignment="1">
      <alignment horizontal="right"/>
    </xf>
    <xf numFmtId="38" fontId="6" fillId="0" borderId="6" xfId="1" applyFont="1" applyBorder="1" applyAlignment="1">
      <alignment horizontal="right"/>
    </xf>
    <xf numFmtId="49" fontId="5" fillId="2" borderId="11" xfId="0" applyNumberFormat="1" applyFont="1" applyFill="1" applyBorder="1"/>
    <xf numFmtId="38" fontId="5" fillId="2" borderId="12" xfId="1" applyFont="1" applyFill="1" applyBorder="1" applyAlignment="1">
      <alignment horizontal="right"/>
    </xf>
    <xf numFmtId="49" fontId="5" fillId="0" borderId="3" xfId="0" applyNumberFormat="1" applyFont="1" applyBorder="1"/>
    <xf numFmtId="38" fontId="5" fillId="0" borderId="4" xfId="1" applyFont="1" applyBorder="1" applyAlignment="1">
      <alignment horizontal="right"/>
    </xf>
    <xf numFmtId="38" fontId="5" fillId="0" borderId="9" xfId="1" applyFont="1" applyBorder="1" applyAlignment="1">
      <alignment horizontal="right"/>
    </xf>
    <xf numFmtId="49" fontId="5" fillId="0" borderId="11" xfId="0" applyNumberFormat="1" applyFont="1" applyBorder="1"/>
    <xf numFmtId="38" fontId="5" fillId="0" borderId="12" xfId="1" applyFont="1" applyBorder="1" applyAlignment="1">
      <alignment horizontal="right"/>
    </xf>
    <xf numFmtId="0" fontId="5" fillId="2" borderId="0" xfId="0" applyFont="1" applyFill="1"/>
    <xf numFmtId="49" fontId="5" fillId="2" borderId="0" xfId="0" applyNumberFormat="1" applyFont="1" applyFill="1"/>
    <xf numFmtId="49" fontId="5" fillId="0" borderId="10" xfId="0" applyNumberFormat="1" applyFont="1" applyBorder="1"/>
    <xf numFmtId="0" fontId="5" fillId="2" borderId="13" xfId="0" applyFont="1" applyFill="1" applyBorder="1"/>
    <xf numFmtId="49" fontId="5" fillId="2" borderId="13" xfId="0" applyNumberFormat="1" applyFont="1" applyFill="1" applyBorder="1"/>
    <xf numFmtId="49" fontId="5" fillId="2" borderId="7" xfId="0" applyNumberFormat="1" applyFont="1" applyFill="1" applyBorder="1"/>
    <xf numFmtId="0" fontId="5" fillId="2" borderId="8" xfId="0" applyFont="1" applyFill="1" applyBorder="1"/>
    <xf numFmtId="49" fontId="5" fillId="2" borderId="8" xfId="0" applyNumberFormat="1" applyFont="1" applyFill="1" applyBorder="1"/>
    <xf numFmtId="38" fontId="5" fillId="2" borderId="9" xfId="1" applyFont="1" applyFill="1" applyBorder="1" applyAlignment="1">
      <alignment horizontal="right"/>
    </xf>
    <xf numFmtId="38" fontId="5" fillId="2" borderId="10" xfId="1" applyFont="1" applyFill="1" applyBorder="1" applyAlignment="1">
      <alignment horizontal="right"/>
    </xf>
    <xf numFmtId="38" fontId="7" fillId="0" borderId="6" xfId="1" applyFont="1" applyBorder="1" applyAlignment="1">
      <alignment horizontal="right"/>
    </xf>
    <xf numFmtId="0" fontId="5" fillId="2" borderId="2" xfId="0" applyFont="1" applyFill="1" applyBorder="1"/>
    <xf numFmtId="38" fontId="5" fillId="2" borderId="4" xfId="1" applyFont="1" applyFill="1" applyBorder="1" applyAlignment="1">
      <alignment horizontal="right"/>
    </xf>
    <xf numFmtId="0" fontId="5" fillId="0" borderId="2" xfId="0" applyFont="1" applyBorder="1"/>
    <xf numFmtId="38" fontId="5" fillId="0" borderId="8" xfId="1" applyFont="1" applyBorder="1" applyAlignment="1">
      <alignment horizontal="right"/>
    </xf>
    <xf numFmtId="0" fontId="5" fillId="0" borderId="8" xfId="0" applyFont="1" applyBorder="1"/>
    <xf numFmtId="38" fontId="5" fillId="2" borderId="8" xfId="1" applyFont="1" applyFill="1" applyBorder="1" applyAlignment="1">
      <alignment horizontal="right"/>
    </xf>
    <xf numFmtId="38" fontId="5" fillId="2" borderId="14" xfId="1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38" fontId="5" fillId="0" borderId="0" xfId="1" applyFont="1" applyAlignment="1">
      <alignment vertical="top" wrapText="1"/>
    </xf>
    <xf numFmtId="38" fontId="5" fillId="0" borderId="0" xfId="1" applyFont="1" applyAlignment="1">
      <alignment vertical="top"/>
    </xf>
    <xf numFmtId="49" fontId="0" fillId="0" borderId="0" xfId="0" applyNumberFormat="1"/>
    <xf numFmtId="38" fontId="0" fillId="0" borderId="0" xfId="1" applyFont="1" applyAlignment="1"/>
    <xf numFmtId="38" fontId="9" fillId="0" borderId="6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10" fillId="0" borderId="6" xfId="1" applyFont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0" borderId="10" xfId="0" applyFont="1" applyBorder="1" applyAlignment="1"/>
    <xf numFmtId="0" fontId="0" fillId="0" borderId="10" xfId="0" applyBorder="1" applyAlignment="1"/>
    <xf numFmtId="49" fontId="5" fillId="0" borderId="7" xfId="0" applyNumberFormat="1" applyFont="1" applyBorder="1" applyAlignment="1"/>
    <xf numFmtId="0" fontId="0" fillId="0" borderId="9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87E5A-4C47-5E4E-8D01-2AA8656F8B33}">
  <dimension ref="A1:I52"/>
  <sheetViews>
    <sheetView tabSelected="1" view="pageBreakPreview" zoomScaleNormal="100" zoomScaleSheetLayoutView="100" workbookViewId="0">
      <selection activeCell="F58" sqref="F58"/>
    </sheetView>
  </sheetViews>
  <sheetFormatPr baseColWidth="10" defaultColWidth="8.83203125" defaultRowHeight="5.75" customHeight="1"/>
  <cols>
    <col min="1" max="2" width="2.6640625" style="59" customWidth="1"/>
    <col min="3" max="5" width="2.1640625" style="59" customWidth="1"/>
    <col min="6" max="6" width="29" style="59" customWidth="1"/>
    <col min="7" max="9" width="16.6640625" style="60" customWidth="1"/>
  </cols>
  <sheetData>
    <row r="1" spans="1:9" s="3" customFormat="1" ht="20" customHeight="1">
      <c r="A1" s="1" t="s">
        <v>58</v>
      </c>
      <c r="B1" s="1"/>
      <c r="C1" s="1"/>
      <c r="D1" s="1"/>
      <c r="E1" s="1"/>
      <c r="F1" s="1"/>
      <c r="G1" s="2"/>
      <c r="H1" s="2"/>
      <c r="I1" s="2"/>
    </row>
    <row r="2" spans="1:9" s="6" customFormat="1" ht="20" customHeight="1">
      <c r="A2" s="4" t="s">
        <v>57</v>
      </c>
      <c r="B2" s="4"/>
      <c r="C2" s="4"/>
      <c r="D2" s="4"/>
      <c r="E2" s="4"/>
      <c r="F2" s="4"/>
      <c r="G2" s="5"/>
      <c r="H2" s="5"/>
      <c r="I2" s="5"/>
    </row>
    <row r="3" spans="1:9" s="6" customFormat="1" ht="20" customHeight="1">
      <c r="A3" s="7"/>
      <c r="B3" s="7"/>
      <c r="C3" s="7"/>
      <c r="D3" s="7"/>
      <c r="E3" s="7"/>
      <c r="F3" s="7"/>
      <c r="G3" s="8"/>
      <c r="H3" s="8"/>
      <c r="I3" s="9" t="s">
        <v>0</v>
      </c>
    </row>
    <row r="4" spans="1:9" s="7" customFormat="1" ht="20" customHeight="1">
      <c r="G4" s="8"/>
      <c r="H4" s="8"/>
      <c r="I4" s="9" t="s">
        <v>1</v>
      </c>
    </row>
    <row r="5" spans="1:9" s="6" customFormat="1" ht="20" customHeight="1">
      <c r="A5" s="10" t="s">
        <v>2</v>
      </c>
      <c r="B5" s="11"/>
      <c r="C5" s="11"/>
      <c r="D5" s="11"/>
      <c r="E5" s="11"/>
      <c r="F5" s="12"/>
      <c r="G5" s="64" t="s">
        <v>3</v>
      </c>
      <c r="H5" s="65"/>
      <c r="I5" s="65"/>
    </row>
    <row r="6" spans="1:9" s="6" customFormat="1" ht="20" customHeight="1">
      <c r="A6" s="13" t="s">
        <v>4</v>
      </c>
      <c r="B6" s="14" t="s">
        <v>5</v>
      </c>
      <c r="C6" s="14"/>
      <c r="D6" s="14"/>
      <c r="E6" s="14"/>
      <c r="F6" s="14"/>
      <c r="G6" s="15"/>
      <c r="H6" s="15"/>
      <c r="I6" s="62"/>
    </row>
    <row r="7" spans="1:9" s="6" customFormat="1" ht="20" customHeight="1">
      <c r="A7" s="17"/>
      <c r="B7" s="18" t="s">
        <v>6</v>
      </c>
      <c r="C7" s="19" t="s">
        <v>7</v>
      </c>
      <c r="D7" s="19"/>
      <c r="E7" s="19"/>
      <c r="F7" s="19"/>
      <c r="G7" s="20"/>
      <c r="H7" s="21"/>
      <c r="I7" s="22"/>
    </row>
    <row r="8" spans="1:9" s="6" customFormat="1" ht="20" customHeight="1">
      <c r="A8" s="17"/>
      <c r="B8" s="23"/>
      <c r="C8" s="24" t="s">
        <v>8</v>
      </c>
      <c r="D8" s="25"/>
      <c r="E8" s="25"/>
      <c r="F8" s="26"/>
      <c r="G8" s="27">
        <v>360000</v>
      </c>
      <c r="H8" s="28"/>
      <c r="I8" s="61"/>
    </row>
    <row r="9" spans="1:9" s="6" customFormat="1" ht="20" customHeight="1">
      <c r="A9" s="17"/>
      <c r="B9" s="30"/>
      <c r="C9" s="24" t="s">
        <v>9</v>
      </c>
      <c r="D9" s="24"/>
      <c r="E9" s="25"/>
      <c r="F9" s="26"/>
      <c r="G9" s="27">
        <v>240000</v>
      </c>
      <c r="H9" s="31">
        <f>SUM(G7:G9)</f>
        <v>600000</v>
      </c>
      <c r="I9" s="61"/>
    </row>
    <row r="10" spans="1:9" s="6" customFormat="1" ht="20" customHeight="1">
      <c r="A10" s="17"/>
      <c r="B10" s="18" t="s">
        <v>10</v>
      </c>
      <c r="C10" s="19" t="s">
        <v>11</v>
      </c>
      <c r="D10" s="19"/>
      <c r="E10" s="19"/>
      <c r="F10" s="19"/>
      <c r="G10" s="20"/>
      <c r="H10" s="21"/>
      <c r="I10" s="61"/>
    </row>
    <row r="11" spans="1:9" s="6" customFormat="1" ht="20" customHeight="1">
      <c r="A11" s="17"/>
      <c r="B11" s="23"/>
      <c r="C11" s="13" t="s">
        <v>12</v>
      </c>
      <c r="D11" s="14"/>
      <c r="E11" s="14"/>
      <c r="F11" s="32"/>
      <c r="G11" s="33">
        <v>500000</v>
      </c>
      <c r="H11" s="28">
        <f>SUM(G10:G11)</f>
        <v>500000</v>
      </c>
      <c r="I11" s="61"/>
    </row>
    <row r="12" spans="1:9" s="6" customFormat="1" ht="20" customHeight="1">
      <c r="A12" s="17"/>
      <c r="B12" s="18" t="s">
        <v>13</v>
      </c>
      <c r="C12" s="19" t="s">
        <v>14</v>
      </c>
      <c r="D12" s="19"/>
      <c r="E12" s="19"/>
      <c r="F12" s="19"/>
      <c r="G12" s="20"/>
      <c r="H12" s="21"/>
      <c r="I12" s="22"/>
    </row>
    <row r="13" spans="1:9" s="6" customFormat="1" ht="20" customHeight="1">
      <c r="A13" s="17"/>
      <c r="B13" s="30"/>
      <c r="C13" s="66" t="s">
        <v>56</v>
      </c>
      <c r="D13" s="67"/>
      <c r="E13" s="67"/>
      <c r="F13" s="67"/>
      <c r="G13" s="27">
        <v>600000</v>
      </c>
      <c r="H13" s="28"/>
      <c r="I13" s="61"/>
    </row>
    <row r="14" spans="1:9" s="6" customFormat="1" ht="20" customHeight="1">
      <c r="A14" s="17"/>
      <c r="B14" s="23"/>
      <c r="C14" s="66" t="s">
        <v>52</v>
      </c>
      <c r="D14" s="67"/>
      <c r="E14" s="67"/>
      <c r="F14" s="67"/>
      <c r="G14" s="27">
        <v>3210000</v>
      </c>
      <c r="H14" s="28">
        <f>SUM(G12:G14)</f>
        <v>3810000</v>
      </c>
      <c r="I14" s="22"/>
    </row>
    <row r="15" spans="1:9" s="6" customFormat="1" ht="20" customHeight="1">
      <c r="A15" s="17"/>
      <c r="B15" s="18" t="s">
        <v>15</v>
      </c>
      <c r="C15" s="19" t="s">
        <v>16</v>
      </c>
      <c r="D15" s="19"/>
      <c r="E15" s="19"/>
      <c r="F15" s="19"/>
      <c r="G15" s="20"/>
      <c r="H15" s="21"/>
      <c r="I15" s="22"/>
    </row>
    <row r="16" spans="1:9" s="6" customFormat="1" ht="20" customHeight="1">
      <c r="A16" s="17"/>
      <c r="B16" s="23"/>
      <c r="C16" s="24" t="s">
        <v>17</v>
      </c>
      <c r="D16" s="25"/>
      <c r="E16" s="25"/>
      <c r="F16" s="26"/>
      <c r="G16" s="27">
        <v>10</v>
      </c>
      <c r="H16" s="28"/>
      <c r="I16" s="22"/>
    </row>
    <row r="17" spans="1:9" s="6" customFormat="1" ht="20" customHeight="1">
      <c r="A17" s="35"/>
      <c r="B17" s="30"/>
      <c r="C17" s="24" t="s">
        <v>18</v>
      </c>
      <c r="D17" s="25"/>
      <c r="E17" s="25"/>
      <c r="F17" s="26"/>
      <c r="G17" s="27">
        <v>0</v>
      </c>
      <c r="H17" s="31">
        <f>SUM(G16:G17)</f>
        <v>10</v>
      </c>
      <c r="I17" s="36"/>
    </row>
    <row r="18" spans="1:9" s="6" customFormat="1" ht="20" customHeight="1">
      <c r="A18" s="13"/>
      <c r="B18" s="14" t="s">
        <v>19</v>
      </c>
      <c r="C18" s="14"/>
      <c r="D18" s="14"/>
      <c r="E18" s="14"/>
      <c r="F18" s="14"/>
      <c r="G18" s="15"/>
      <c r="H18" s="16"/>
      <c r="I18" s="33">
        <f>SUM(H6:H17)</f>
        <v>4910010</v>
      </c>
    </row>
    <row r="19" spans="1:9" s="6" customFormat="1" ht="20" customHeight="1">
      <c r="A19" s="13" t="s">
        <v>20</v>
      </c>
      <c r="B19" s="14" t="s">
        <v>21</v>
      </c>
      <c r="C19" s="14"/>
      <c r="D19" s="14"/>
      <c r="E19" s="14"/>
      <c r="F19" s="14"/>
      <c r="G19" s="15"/>
      <c r="H19" s="15"/>
      <c r="I19" s="16"/>
    </row>
    <row r="20" spans="1:9" s="6" customFormat="1" ht="20" customHeight="1">
      <c r="A20" s="17"/>
      <c r="B20" s="18" t="s">
        <v>22</v>
      </c>
      <c r="C20" s="19" t="s">
        <v>23</v>
      </c>
      <c r="D20" s="19"/>
      <c r="E20" s="19"/>
      <c r="F20" s="19"/>
      <c r="G20" s="20"/>
      <c r="H20" s="21"/>
      <c r="I20" s="22"/>
    </row>
    <row r="21" spans="1:9" s="6" customFormat="1" ht="20" customHeight="1">
      <c r="A21" s="17"/>
      <c r="B21" s="23"/>
      <c r="C21" s="37"/>
      <c r="D21" s="38"/>
      <c r="E21" s="39" t="s">
        <v>55</v>
      </c>
      <c r="F21" s="39"/>
      <c r="G21" s="27">
        <v>384000</v>
      </c>
      <c r="H21" s="28"/>
      <c r="I21" s="61"/>
    </row>
    <row r="22" spans="1:9" s="6" customFormat="1" ht="20" customHeight="1">
      <c r="A22" s="17"/>
      <c r="B22" s="23"/>
      <c r="C22" s="37"/>
      <c r="D22" s="38"/>
      <c r="E22" s="39" t="s">
        <v>24</v>
      </c>
      <c r="F22" s="39"/>
      <c r="G22" s="27">
        <v>46000</v>
      </c>
      <c r="H22" s="28"/>
      <c r="I22" s="22"/>
    </row>
    <row r="23" spans="1:9" s="6" customFormat="1" ht="20" customHeight="1">
      <c r="A23" s="17"/>
      <c r="B23" s="23"/>
      <c r="C23" s="37"/>
      <c r="D23" s="38"/>
      <c r="E23" s="39" t="s">
        <v>53</v>
      </c>
      <c r="F23" s="39"/>
      <c r="G23" s="27">
        <v>360000</v>
      </c>
      <c r="H23" s="28"/>
      <c r="I23" s="22"/>
    </row>
    <row r="24" spans="1:9" s="6" customFormat="1" ht="20" customHeight="1">
      <c r="A24" s="17"/>
      <c r="B24" s="23"/>
      <c r="C24" s="37"/>
      <c r="D24" s="38"/>
      <c r="E24" s="39" t="s">
        <v>25</v>
      </c>
      <c r="F24" s="39"/>
      <c r="G24" s="27">
        <v>35000</v>
      </c>
      <c r="H24" s="28"/>
      <c r="I24" s="22"/>
    </row>
    <row r="25" spans="1:9" s="6" customFormat="1" ht="20" customHeight="1">
      <c r="A25" s="17"/>
      <c r="B25" s="23"/>
      <c r="C25" s="37"/>
      <c r="D25" s="38"/>
      <c r="E25" s="39" t="s">
        <v>26</v>
      </c>
      <c r="F25" s="39"/>
      <c r="G25" s="27">
        <v>300000</v>
      </c>
      <c r="H25" s="28"/>
      <c r="I25" s="61"/>
    </row>
    <row r="26" spans="1:9" s="6" customFormat="1" ht="20" customHeight="1">
      <c r="A26" s="17"/>
      <c r="B26" s="23"/>
      <c r="C26" s="37"/>
      <c r="D26" s="38"/>
      <c r="E26" s="39" t="s">
        <v>54</v>
      </c>
      <c r="F26" s="39"/>
      <c r="G26" s="27">
        <v>480000</v>
      </c>
      <c r="H26" s="28"/>
      <c r="I26" s="22"/>
    </row>
    <row r="27" spans="1:9" s="6" customFormat="1" ht="20" customHeight="1">
      <c r="A27" s="17"/>
      <c r="B27" s="23"/>
      <c r="C27" s="37"/>
      <c r="D27" s="38"/>
      <c r="E27" s="39" t="s">
        <v>27</v>
      </c>
      <c r="F27" s="39"/>
      <c r="G27" s="27">
        <v>150000</v>
      </c>
      <c r="H27" s="28"/>
      <c r="I27" s="61"/>
    </row>
    <row r="28" spans="1:9" s="6" customFormat="1" ht="20" customHeight="1">
      <c r="A28" s="17"/>
      <c r="B28" s="23"/>
      <c r="C28" s="37"/>
      <c r="D28" s="38"/>
      <c r="E28" s="39" t="s">
        <v>28</v>
      </c>
      <c r="F28" s="39"/>
      <c r="G28" s="27">
        <v>160000</v>
      </c>
      <c r="H28" s="28"/>
      <c r="I28" s="61"/>
    </row>
    <row r="29" spans="1:9" s="6" customFormat="1" ht="20" customHeight="1">
      <c r="A29" s="17"/>
      <c r="B29" s="23"/>
      <c r="C29" s="37"/>
      <c r="D29" s="38"/>
      <c r="E29" s="39" t="s">
        <v>29</v>
      </c>
      <c r="F29" s="39"/>
      <c r="G29" s="27">
        <f>55573*12</f>
        <v>666876</v>
      </c>
      <c r="H29" s="28"/>
      <c r="I29" s="63"/>
    </row>
    <row r="30" spans="1:9" s="6" customFormat="1" ht="20" customHeight="1">
      <c r="A30" s="17"/>
      <c r="B30" s="23"/>
      <c r="C30" s="37"/>
      <c r="D30" s="38"/>
      <c r="E30" s="39" t="s">
        <v>30</v>
      </c>
      <c r="F30" s="39"/>
      <c r="G30" s="27">
        <v>50000</v>
      </c>
      <c r="H30" s="28"/>
      <c r="I30" s="61"/>
    </row>
    <row r="31" spans="1:9" s="6" customFormat="1" ht="20" customHeight="1">
      <c r="A31" s="17"/>
      <c r="B31" s="23"/>
      <c r="C31" s="37"/>
      <c r="D31" s="38"/>
      <c r="E31" s="39" t="s">
        <v>31</v>
      </c>
      <c r="F31" s="39"/>
      <c r="G31" s="27">
        <v>10000</v>
      </c>
      <c r="H31" s="28"/>
      <c r="I31" s="29"/>
    </row>
    <row r="32" spans="1:9" s="6" customFormat="1" ht="20" customHeight="1">
      <c r="A32" s="17"/>
      <c r="B32" s="30"/>
      <c r="C32" s="40"/>
      <c r="D32" s="41"/>
      <c r="E32" s="39" t="s">
        <v>32</v>
      </c>
      <c r="F32" s="39"/>
      <c r="G32" s="27">
        <v>0</v>
      </c>
      <c r="H32" s="31"/>
      <c r="I32" s="22"/>
    </row>
    <row r="33" spans="1:9" s="6" customFormat="1" ht="20" customHeight="1">
      <c r="A33" s="17"/>
      <c r="B33" s="42"/>
      <c r="C33" s="43" t="s">
        <v>33</v>
      </c>
      <c r="D33" s="44"/>
      <c r="E33" s="44"/>
      <c r="F33" s="44"/>
      <c r="G33" s="45"/>
      <c r="H33" s="46">
        <f>SUM(G20:G32)</f>
        <v>2641876</v>
      </c>
      <c r="I33" s="22"/>
    </row>
    <row r="34" spans="1:9" s="6" customFormat="1" ht="20" customHeight="1">
      <c r="A34" s="17"/>
      <c r="B34" s="18" t="s">
        <v>10</v>
      </c>
      <c r="C34" s="19" t="s">
        <v>34</v>
      </c>
      <c r="D34" s="19"/>
      <c r="E34" s="19"/>
      <c r="F34" s="19"/>
      <c r="G34" s="20"/>
      <c r="H34" s="21"/>
      <c r="I34" s="22"/>
    </row>
    <row r="35" spans="1:9" s="6" customFormat="1" ht="20" customHeight="1">
      <c r="A35" s="17"/>
      <c r="B35" s="23"/>
      <c r="C35" s="37"/>
      <c r="D35" s="38"/>
      <c r="E35" s="39" t="s">
        <v>55</v>
      </c>
      <c r="F35" s="39"/>
      <c r="G35" s="27">
        <v>1056000</v>
      </c>
      <c r="H35" s="28"/>
      <c r="I35" s="61"/>
    </row>
    <row r="36" spans="1:9" s="6" customFormat="1" ht="20" customHeight="1">
      <c r="A36" s="17"/>
      <c r="B36" s="23"/>
      <c r="C36" s="37"/>
      <c r="D36" s="38"/>
      <c r="E36" s="39" t="s">
        <v>35</v>
      </c>
      <c r="F36" s="39"/>
      <c r="G36" s="27">
        <v>100000</v>
      </c>
      <c r="H36" s="28"/>
      <c r="I36" s="47"/>
    </row>
    <row r="37" spans="1:9" s="6" customFormat="1" ht="20" customHeight="1">
      <c r="A37" s="17"/>
      <c r="B37" s="23"/>
      <c r="C37" s="37"/>
      <c r="D37" s="38"/>
      <c r="E37" s="39" t="s">
        <v>36</v>
      </c>
      <c r="F37" s="39"/>
      <c r="G37" s="27">
        <v>200000</v>
      </c>
      <c r="H37" s="28"/>
      <c r="I37" s="61"/>
    </row>
    <row r="38" spans="1:9" s="6" customFormat="1" ht="20" customHeight="1">
      <c r="A38" s="17"/>
      <c r="B38" s="23"/>
      <c r="C38" s="37"/>
      <c r="D38" s="38"/>
      <c r="E38" s="39" t="s">
        <v>37</v>
      </c>
      <c r="F38" s="39"/>
      <c r="G38" s="27">
        <v>80000</v>
      </c>
      <c r="H38" s="28"/>
      <c r="I38" s="61"/>
    </row>
    <row r="39" spans="1:9" s="6" customFormat="1" ht="20" customHeight="1">
      <c r="A39" s="17"/>
      <c r="B39" s="23"/>
      <c r="C39" s="37"/>
      <c r="D39" s="38"/>
      <c r="E39" s="68" t="s">
        <v>51</v>
      </c>
      <c r="F39" s="69"/>
      <c r="G39" s="27">
        <f>54427*12</f>
        <v>653124</v>
      </c>
      <c r="H39" s="28"/>
      <c r="I39" s="63"/>
    </row>
    <row r="40" spans="1:9" s="6" customFormat="1" ht="20" customHeight="1">
      <c r="A40" s="17"/>
      <c r="B40" s="23"/>
      <c r="C40" s="37"/>
      <c r="D40" s="38"/>
      <c r="E40" s="39" t="s">
        <v>38</v>
      </c>
      <c r="F40" s="39"/>
      <c r="G40" s="27">
        <v>15000</v>
      </c>
      <c r="H40" s="28"/>
      <c r="I40" s="29"/>
    </row>
    <row r="41" spans="1:9" s="6" customFormat="1" ht="20" customHeight="1">
      <c r="A41" s="17"/>
      <c r="B41" s="30"/>
      <c r="C41" s="40"/>
      <c r="D41" s="41"/>
      <c r="E41" s="39" t="s">
        <v>31</v>
      </c>
      <c r="F41" s="39"/>
      <c r="G41" s="27">
        <v>150000</v>
      </c>
      <c r="H41" s="31"/>
      <c r="I41" s="61"/>
    </row>
    <row r="42" spans="1:9" s="6" customFormat="1" ht="20" customHeight="1">
      <c r="A42" s="17"/>
      <c r="B42" s="18"/>
      <c r="C42" s="19" t="s">
        <v>39</v>
      </c>
      <c r="D42" s="19"/>
      <c r="E42" s="48"/>
      <c r="F42" s="19"/>
      <c r="G42" s="21"/>
      <c r="H42" s="49">
        <f>SUM(G34:G41)</f>
        <v>2254124</v>
      </c>
      <c r="I42" s="36"/>
    </row>
    <row r="43" spans="1:9" s="6" customFormat="1" ht="20" customHeight="1">
      <c r="A43" s="13"/>
      <c r="B43" s="14" t="s">
        <v>40</v>
      </c>
      <c r="C43" s="50"/>
      <c r="D43" s="14"/>
      <c r="E43" s="14"/>
      <c r="F43" s="14"/>
      <c r="G43" s="15"/>
      <c r="H43" s="16"/>
      <c r="I43" s="36">
        <f>SUM(H19:H42)</f>
        <v>4896000</v>
      </c>
    </row>
    <row r="44" spans="1:9" s="6" customFormat="1" ht="20" customHeight="1">
      <c r="A44" s="18"/>
      <c r="B44" s="48"/>
      <c r="C44" s="19" t="s">
        <v>41</v>
      </c>
      <c r="D44" s="19"/>
      <c r="E44" s="19"/>
      <c r="F44" s="19"/>
      <c r="G44" s="20"/>
      <c r="H44" s="21"/>
      <c r="I44" s="49">
        <f>I18-I43</f>
        <v>14010</v>
      </c>
    </row>
    <row r="45" spans="1:9" s="6" customFormat="1" ht="20" customHeight="1">
      <c r="A45" s="24" t="s">
        <v>42</v>
      </c>
      <c r="B45" s="25" t="s">
        <v>43</v>
      </c>
      <c r="C45" s="25"/>
      <c r="D45" s="25"/>
      <c r="E45" s="25"/>
      <c r="F45" s="25"/>
      <c r="G45" s="51"/>
      <c r="H45" s="51"/>
      <c r="I45" s="34"/>
    </row>
    <row r="46" spans="1:9" s="6" customFormat="1" ht="20" customHeight="1">
      <c r="A46" s="24"/>
      <c r="B46" s="25" t="s">
        <v>44</v>
      </c>
      <c r="C46" s="52"/>
      <c r="D46" s="25"/>
      <c r="E46" s="25"/>
      <c r="F46" s="25"/>
      <c r="G46" s="51"/>
      <c r="H46" s="34"/>
      <c r="I46" s="27">
        <v>0</v>
      </c>
    </row>
    <row r="47" spans="1:9" s="6" customFormat="1" ht="20" customHeight="1">
      <c r="A47" s="24" t="s">
        <v>45</v>
      </c>
      <c r="B47" s="25" t="s">
        <v>46</v>
      </c>
      <c r="C47" s="25"/>
      <c r="D47" s="25"/>
      <c r="E47" s="25"/>
      <c r="F47" s="25"/>
      <c r="G47" s="51"/>
      <c r="H47" s="51"/>
      <c r="I47" s="34"/>
    </row>
    <row r="48" spans="1:9" s="6" customFormat="1" ht="20" customHeight="1">
      <c r="A48" s="24"/>
      <c r="B48" s="25" t="s">
        <v>47</v>
      </c>
      <c r="C48" s="52"/>
      <c r="D48" s="25"/>
      <c r="E48" s="25"/>
      <c r="F48" s="25"/>
      <c r="G48" s="51"/>
      <c r="H48" s="34"/>
      <c r="I48" s="27">
        <v>0</v>
      </c>
    </row>
    <row r="49" spans="1:9" s="6" customFormat="1" ht="20" customHeight="1">
      <c r="A49" s="42"/>
      <c r="B49" s="44"/>
      <c r="C49" s="44" t="s">
        <v>48</v>
      </c>
      <c r="D49" s="44"/>
      <c r="E49" s="44"/>
      <c r="F49" s="44"/>
      <c r="G49" s="53"/>
      <c r="H49" s="45"/>
      <c r="I49" s="46">
        <f>I44+I46-I48</f>
        <v>14010</v>
      </c>
    </row>
    <row r="50" spans="1:9" s="6" customFormat="1" ht="20" customHeight="1">
      <c r="A50" s="24"/>
      <c r="B50" s="25"/>
      <c r="C50" s="25" t="s">
        <v>49</v>
      </c>
      <c r="D50" s="25"/>
      <c r="E50" s="25"/>
      <c r="F50" s="25"/>
      <c r="G50" s="51"/>
      <c r="H50" s="34"/>
      <c r="I50" s="27">
        <v>2064383</v>
      </c>
    </row>
    <row r="51" spans="1:9" s="6" customFormat="1" ht="20" customHeight="1" thickBot="1">
      <c r="A51" s="42"/>
      <c r="B51" s="44"/>
      <c r="C51" s="44" t="s">
        <v>50</v>
      </c>
      <c r="D51" s="44"/>
      <c r="E51" s="44"/>
      <c r="F51" s="44"/>
      <c r="G51" s="53"/>
      <c r="H51" s="45"/>
      <c r="I51" s="54">
        <f>I49+I50</f>
        <v>2078393</v>
      </c>
    </row>
    <row r="52" spans="1:9" s="6" customFormat="1" ht="15" thickTop="1">
      <c r="A52" s="55"/>
      <c r="B52" s="56"/>
      <c r="C52" s="56"/>
      <c r="D52" s="56"/>
      <c r="E52" s="56"/>
      <c r="F52" s="56"/>
      <c r="G52" s="57"/>
      <c r="H52" s="58"/>
      <c r="I52" s="57"/>
    </row>
  </sheetData>
  <mergeCells count="4">
    <mergeCell ref="G5:I5"/>
    <mergeCell ref="C13:F13"/>
    <mergeCell ref="C14:F14"/>
    <mergeCell ref="E39:F39"/>
  </mergeCells>
  <phoneticPr fontId="3"/>
  <printOptions horizontalCentered="1" verticalCentered="1"/>
  <pageMargins left="0.51181102362204722" right="0.51181102362204722" top="0.39370078740157483" bottom="0.39370078740157483" header="0.51181102362204722" footer="0.39370078740157483"/>
  <pageSetup paperSize="9" scale="76" firstPageNumber="38" orientation="portrait" useFirstPageNumber="1" horizontalDpi="4294967293" r:id="rId1"/>
  <headerFooter scaleWithDoc="0">
    <oddFooter xml:space="preserve">&amp;C&amp;"Century,標準"&amp;12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2023年度活動予算書 </vt:lpstr>
      <vt:lpstr>'2023年度活動予算書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2022-04-19T18:17:18Z</dcterms:created>
  <dcterms:modified xsi:type="dcterms:W3CDTF">2023-04-30T13:14:02Z</dcterms:modified>
</cp:coreProperties>
</file>